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65" windowHeight="1078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13" i="1"/>
  <c r="G12" i="1"/>
  <c r="G11" i="1"/>
  <c r="G8" i="1"/>
  <c r="G9" i="1"/>
  <c r="G10" i="1"/>
  <c r="G7" i="1"/>
  <c r="G5" i="1"/>
  <c r="G6" i="1"/>
  <c r="G4" i="1"/>
  <c r="G3" i="1"/>
  <c r="G2" i="1"/>
  <c r="B20" i="1"/>
  <c r="F14" i="1"/>
  <c r="F15" i="1"/>
  <c r="F16" i="1"/>
  <c r="F17" i="1"/>
  <c r="F18" i="1"/>
  <c r="F19" i="1"/>
  <c r="F13" i="1"/>
  <c r="F8" i="1"/>
  <c r="F9" i="1"/>
  <c r="F10" i="1"/>
  <c r="F11" i="1"/>
  <c r="F12" i="1"/>
  <c r="F7" i="1"/>
  <c r="F3" i="1"/>
  <c r="F4" i="1"/>
  <c r="F5" i="1"/>
  <c r="F6" i="1"/>
  <c r="F2" i="1"/>
  <c r="F20" i="1" l="1"/>
</calcChain>
</file>

<file path=xl/sharedStrings.xml><?xml version="1.0" encoding="utf-8"?>
<sst xmlns="http://schemas.openxmlformats.org/spreadsheetml/2006/main" count="63" uniqueCount="37">
  <si>
    <t>TOTAL</t>
  </si>
  <si>
    <t>May 22/2019</t>
  </si>
  <si>
    <t>May 16/2019</t>
  </si>
  <si>
    <t>May 24/2019</t>
  </si>
  <si>
    <t>Nov 13/2019</t>
  </si>
  <si>
    <t>May 13/2019</t>
  </si>
  <si>
    <t>Jul 23/2019</t>
  </si>
  <si>
    <t>Jul 19/2019</t>
  </si>
  <si>
    <t>Jul 22/2019</t>
  </si>
  <si>
    <t>Jul 15/2019</t>
  </si>
  <si>
    <t>500 g</t>
  </si>
  <si>
    <t>270 g</t>
  </si>
  <si>
    <t>1,5  kg</t>
  </si>
  <si>
    <t>Via Emilia Strawberry Sorbetto (sorbet) 30 fl oz</t>
  </si>
  <si>
    <t>Via Emilia Chocolate Hazelnut 30 fl oz</t>
  </si>
  <si>
    <t>Via Emilia Cherry Cream Gelato 30 fl oz</t>
  </si>
  <si>
    <t>Via Emilia Limoncello Gelato (sorbet) 30 fl oz</t>
  </si>
  <si>
    <t>Via Emilia triple chocolate treat gelato 30 fl oz</t>
  </si>
  <si>
    <t>Organic Emilia Foods Caffè Italiano Gelato 16 fl oz</t>
  </si>
  <si>
    <t>Organic Emilia Foods Sea Salt Caramello Gelato 16 fl oz</t>
  </si>
  <si>
    <t>Organic Emilia Foods Cioccolato e Gianduia Gelato 16 fl oz</t>
  </si>
  <si>
    <t>Organic Emilia Foods Pistacchio Siciliano Gelato 16 fl oz</t>
  </si>
  <si>
    <t>Organic Emilia Foods Madagascar Vanilla Gelato 16 fl oz</t>
  </si>
  <si>
    <t>Lasagna Bolognese Via Emilia Club Valu</t>
  </si>
  <si>
    <t xml:space="preserve">Lasagna Cheese Via Emilia Club Valu </t>
  </si>
  <si>
    <t xml:space="preserve">Via Emilia Fettuccine Alfredo </t>
  </si>
  <si>
    <t>Via Emilia Gnocchi alla Sorrentina</t>
  </si>
  <si>
    <t xml:space="preserve">Via Emilia Spaghetti Pomodoro e Basilico </t>
  </si>
  <si>
    <t>Via Emilia Organic Coconut &amp; Gianduja 16 fl oz</t>
  </si>
  <si>
    <t>PRODUCT DESCRIPTION</t>
  </si>
  <si>
    <t>NO. OF CASES AVAILABLE</t>
  </si>
  <si>
    <t>UNITS PER CASE</t>
  </si>
  <si>
    <t xml:space="preserve">WEIGHT PER UNIT </t>
  </si>
  <si>
    <t>EXPIRATION DATE</t>
  </si>
  <si>
    <t>NO. OF PALLETS</t>
  </si>
  <si>
    <t>YOUR OFFER PER CASE</t>
  </si>
  <si>
    <t>STANDARD SALES PRICE PER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</si>
</sst>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3" xfId="0" applyBorder="1"/>
    <xf numFmtId="0" fontId="0" fillId="0" borderId="4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2" fontId="2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J3" sqref="J3"/>
    </sheetView>
  </sheetViews>
  <sheetFormatPr defaultRowHeight="15" x14ac:dyDescent="0.25"/>
  <cols>
    <col min="1" max="1" width="62.5703125" customWidth="1"/>
    <col min="2" max="2" width="12.28515625" customWidth="1"/>
    <col min="5" max="5" width="13.85546875" customWidth="1"/>
    <col min="6" max="6" width="9.5703125" bestFit="1" customWidth="1"/>
    <col min="7" max="7" width="11.85546875" customWidth="1"/>
    <col min="8" max="8" width="13.28515625" customWidth="1"/>
  </cols>
  <sheetData>
    <row r="1" spans="1:8" ht="45" x14ac:dyDescent="0.25">
      <c r="A1" s="11" t="s">
        <v>29</v>
      </c>
      <c r="B1" s="12" t="s">
        <v>30</v>
      </c>
      <c r="C1" s="12" t="s">
        <v>31</v>
      </c>
      <c r="D1" s="12" t="s">
        <v>32</v>
      </c>
      <c r="E1" s="12" t="s">
        <v>33</v>
      </c>
      <c r="F1" s="12" t="s">
        <v>34</v>
      </c>
      <c r="G1" s="12" t="s">
        <v>36</v>
      </c>
      <c r="H1" s="12" t="s">
        <v>35</v>
      </c>
    </row>
    <row r="2" spans="1:8" ht="90" customHeight="1" x14ac:dyDescent="0.25">
      <c r="A2" s="1" t="s">
        <v>13</v>
      </c>
      <c r="B2" s="2">
        <v>24</v>
      </c>
      <c r="C2" s="1">
        <v>6</v>
      </c>
      <c r="D2" s="1" t="s">
        <v>10</v>
      </c>
      <c r="E2" s="3" t="s">
        <v>1</v>
      </c>
      <c r="F2" s="4">
        <f>B2/225</f>
        <v>0.10666666666666667</v>
      </c>
      <c r="G2" s="5">
        <f>3.14*C2</f>
        <v>18.84</v>
      </c>
      <c r="H2" s="1"/>
    </row>
    <row r="3" spans="1:8" ht="90" customHeight="1" x14ac:dyDescent="0.25">
      <c r="A3" s="1" t="s">
        <v>14</v>
      </c>
      <c r="B3" s="2">
        <v>4</v>
      </c>
      <c r="C3" s="1">
        <v>6</v>
      </c>
      <c r="D3" s="1" t="s">
        <v>10</v>
      </c>
      <c r="E3" s="3" t="s">
        <v>1</v>
      </c>
      <c r="F3" s="4">
        <f t="shared" ref="F3:F6" si="0">B3/225</f>
        <v>1.7777777777777778E-2</v>
      </c>
      <c r="G3" s="5">
        <f>3.53*6</f>
        <v>21.18</v>
      </c>
      <c r="H3" s="1"/>
    </row>
    <row r="4" spans="1:8" ht="90" customHeight="1" x14ac:dyDescent="0.25">
      <c r="A4" s="1" t="s">
        <v>15</v>
      </c>
      <c r="B4" s="2">
        <v>73</v>
      </c>
      <c r="C4" s="1">
        <v>6</v>
      </c>
      <c r="D4" s="1" t="s">
        <v>10</v>
      </c>
      <c r="E4" s="3" t="s">
        <v>1</v>
      </c>
      <c r="F4" s="4">
        <f t="shared" si="0"/>
        <v>0.32444444444444442</v>
      </c>
      <c r="G4" s="5">
        <f>3.14*C4</f>
        <v>18.84</v>
      </c>
      <c r="H4" s="1"/>
    </row>
    <row r="5" spans="1:8" ht="90" customHeight="1" x14ac:dyDescent="0.25">
      <c r="A5" s="1" t="s">
        <v>16</v>
      </c>
      <c r="B5" s="2">
        <v>21</v>
      </c>
      <c r="C5" s="1">
        <v>6</v>
      </c>
      <c r="D5" s="1" t="s">
        <v>10</v>
      </c>
      <c r="E5" s="3" t="s">
        <v>1</v>
      </c>
      <c r="F5" s="4">
        <f t="shared" si="0"/>
        <v>9.3333333333333338E-2</v>
      </c>
      <c r="G5" s="5">
        <f t="shared" ref="G5:G6" si="1">3.14*C5</f>
        <v>18.84</v>
      </c>
      <c r="H5" s="1"/>
    </row>
    <row r="6" spans="1:8" ht="90" customHeight="1" x14ac:dyDescent="0.25">
      <c r="A6" s="1" t="s">
        <v>17</v>
      </c>
      <c r="B6" s="2">
        <v>4</v>
      </c>
      <c r="C6" s="1">
        <v>6</v>
      </c>
      <c r="D6" s="1" t="s">
        <v>10</v>
      </c>
      <c r="E6" s="3" t="s">
        <v>2</v>
      </c>
      <c r="F6" s="4">
        <f t="shared" si="0"/>
        <v>1.7777777777777778E-2</v>
      </c>
      <c r="G6" s="5">
        <f t="shared" si="1"/>
        <v>18.84</v>
      </c>
      <c r="H6" s="1"/>
    </row>
    <row r="7" spans="1:8" ht="90" customHeight="1" x14ac:dyDescent="0.25">
      <c r="A7" s="1" t="s">
        <v>18</v>
      </c>
      <c r="B7" s="2">
        <v>93</v>
      </c>
      <c r="C7" s="1">
        <v>8</v>
      </c>
      <c r="D7" s="1" t="s">
        <v>11</v>
      </c>
      <c r="E7" s="3" t="s">
        <v>3</v>
      </c>
      <c r="F7" s="4">
        <f>B7/256</f>
        <v>0.36328125</v>
      </c>
      <c r="G7" s="5">
        <f>2.93*C7</f>
        <v>23.44</v>
      </c>
      <c r="H7" s="1"/>
    </row>
    <row r="8" spans="1:8" ht="90" customHeight="1" x14ac:dyDescent="0.25">
      <c r="A8" s="1" t="s">
        <v>19</v>
      </c>
      <c r="B8" s="2">
        <v>106</v>
      </c>
      <c r="C8" s="1">
        <v>8</v>
      </c>
      <c r="D8" s="1" t="s">
        <v>11</v>
      </c>
      <c r="E8" s="3" t="s">
        <v>3</v>
      </c>
      <c r="F8" s="4">
        <f t="shared" ref="F8:F12" si="2">B8/256</f>
        <v>0.4140625</v>
      </c>
      <c r="G8" s="5">
        <f t="shared" ref="G8:G10" si="3">2.93*C8</f>
        <v>23.44</v>
      </c>
      <c r="H8" s="1"/>
    </row>
    <row r="9" spans="1:8" ht="90" customHeight="1" x14ac:dyDescent="0.25">
      <c r="A9" s="1" t="s">
        <v>20</v>
      </c>
      <c r="B9" s="2">
        <v>72</v>
      </c>
      <c r="C9" s="1">
        <v>8</v>
      </c>
      <c r="D9" s="1" t="s">
        <v>11</v>
      </c>
      <c r="E9" s="3" t="s">
        <v>3</v>
      </c>
      <c r="F9" s="4">
        <f t="shared" si="2"/>
        <v>0.28125</v>
      </c>
      <c r="G9" s="5">
        <f t="shared" si="3"/>
        <v>23.44</v>
      </c>
      <c r="H9" s="1"/>
    </row>
    <row r="10" spans="1:8" ht="90" customHeight="1" x14ac:dyDescent="0.25">
      <c r="A10" s="1" t="s">
        <v>28</v>
      </c>
      <c r="B10" s="2">
        <v>105</v>
      </c>
      <c r="C10" s="1">
        <v>8</v>
      </c>
      <c r="D10" s="1" t="s">
        <v>11</v>
      </c>
      <c r="E10" s="3" t="s">
        <v>3</v>
      </c>
      <c r="F10" s="4">
        <f t="shared" si="2"/>
        <v>0.41015625</v>
      </c>
      <c r="G10" s="5">
        <f t="shared" si="3"/>
        <v>23.44</v>
      </c>
      <c r="H10" s="1"/>
    </row>
    <row r="11" spans="1:8" ht="90" customHeight="1" x14ac:dyDescent="0.25">
      <c r="A11" s="1" t="s">
        <v>21</v>
      </c>
      <c r="B11" s="2">
        <v>85</v>
      </c>
      <c r="C11" s="1">
        <v>8</v>
      </c>
      <c r="D11" s="1" t="s">
        <v>11</v>
      </c>
      <c r="E11" s="3" t="s">
        <v>3</v>
      </c>
      <c r="F11" s="4">
        <f t="shared" si="2"/>
        <v>0.33203125</v>
      </c>
      <c r="G11" s="5">
        <f>3.46*C11</f>
        <v>27.68</v>
      </c>
      <c r="H11" s="1"/>
    </row>
    <row r="12" spans="1:8" ht="90" customHeight="1" x14ac:dyDescent="0.25">
      <c r="A12" s="1" t="s">
        <v>22</v>
      </c>
      <c r="B12" s="2">
        <v>87</v>
      </c>
      <c r="C12" s="1">
        <v>8</v>
      </c>
      <c r="D12" s="1" t="s">
        <v>11</v>
      </c>
      <c r="E12" s="3" t="s">
        <v>3</v>
      </c>
      <c r="F12" s="4">
        <f t="shared" si="2"/>
        <v>0.33984375</v>
      </c>
      <c r="G12" s="5">
        <f>2.93*C12</f>
        <v>23.44</v>
      </c>
      <c r="H12" s="1"/>
    </row>
    <row r="13" spans="1:8" ht="90" customHeight="1" x14ac:dyDescent="0.25">
      <c r="A13" s="1" t="s">
        <v>23</v>
      </c>
      <c r="B13" s="2">
        <v>42</v>
      </c>
      <c r="C13" s="1">
        <v>6</v>
      </c>
      <c r="D13" s="1" t="s">
        <v>12</v>
      </c>
      <c r="E13" s="3" t="s">
        <v>4</v>
      </c>
      <c r="F13" s="4">
        <f>B13/105</f>
        <v>0.4</v>
      </c>
      <c r="G13" s="5">
        <f>8.07*C13</f>
        <v>48.42</v>
      </c>
      <c r="H13" s="1"/>
    </row>
    <row r="14" spans="1:8" ht="90" customHeight="1" x14ac:dyDescent="0.25">
      <c r="A14" s="1" t="s">
        <v>24</v>
      </c>
      <c r="B14" s="2">
        <v>1</v>
      </c>
      <c r="C14" s="1">
        <v>6</v>
      </c>
      <c r="D14" s="1" t="s">
        <v>12</v>
      </c>
      <c r="E14" s="3" t="s">
        <v>5</v>
      </c>
      <c r="F14" s="4">
        <f t="shared" ref="F14:F19" si="4">B14/105</f>
        <v>9.5238095238095247E-3</v>
      </c>
      <c r="G14" s="5">
        <f t="shared" ref="G14:G19" si="5">8.07*C14</f>
        <v>48.42</v>
      </c>
      <c r="H14" s="1"/>
    </row>
    <row r="15" spans="1:8" ht="90" customHeight="1" x14ac:dyDescent="0.25">
      <c r="A15" s="1" t="s">
        <v>24</v>
      </c>
      <c r="B15" s="2">
        <v>41</v>
      </c>
      <c r="C15" s="1">
        <v>6</v>
      </c>
      <c r="D15" s="1" t="s">
        <v>12</v>
      </c>
      <c r="E15" s="3" t="s">
        <v>6</v>
      </c>
      <c r="F15" s="4">
        <f t="shared" si="4"/>
        <v>0.39047619047619048</v>
      </c>
      <c r="G15" s="5">
        <f t="shared" si="5"/>
        <v>48.42</v>
      </c>
      <c r="H15" s="1"/>
    </row>
    <row r="16" spans="1:8" ht="90" customHeight="1" x14ac:dyDescent="0.25">
      <c r="A16" s="1" t="s">
        <v>25</v>
      </c>
      <c r="B16" s="2">
        <v>73</v>
      </c>
      <c r="C16" s="1">
        <v>6</v>
      </c>
      <c r="D16" s="1" t="s">
        <v>12</v>
      </c>
      <c r="E16" s="3" t="s">
        <v>7</v>
      </c>
      <c r="F16" s="4">
        <f t="shared" si="4"/>
        <v>0.69523809523809521</v>
      </c>
      <c r="G16" s="5">
        <f t="shared" si="5"/>
        <v>48.42</v>
      </c>
      <c r="H16" s="1"/>
    </row>
    <row r="17" spans="1:8" ht="90" customHeight="1" x14ac:dyDescent="0.25">
      <c r="A17" s="1" t="s">
        <v>26</v>
      </c>
      <c r="B17" s="2">
        <v>78</v>
      </c>
      <c r="C17" s="1">
        <v>6</v>
      </c>
      <c r="D17" s="1" t="s">
        <v>12</v>
      </c>
      <c r="E17" s="3" t="s">
        <v>8</v>
      </c>
      <c r="F17" s="4">
        <f t="shared" si="4"/>
        <v>0.74285714285714288</v>
      </c>
      <c r="G17" s="5">
        <f t="shared" si="5"/>
        <v>48.42</v>
      </c>
      <c r="H17" s="1"/>
    </row>
    <row r="18" spans="1:8" ht="90" customHeight="1" x14ac:dyDescent="0.25">
      <c r="A18" s="1" t="s">
        <v>27</v>
      </c>
      <c r="B18" s="2">
        <v>9</v>
      </c>
      <c r="C18" s="1">
        <v>6</v>
      </c>
      <c r="D18" s="1" t="s">
        <v>12</v>
      </c>
      <c r="E18" s="3" t="s">
        <v>5</v>
      </c>
      <c r="F18" s="4">
        <f t="shared" si="4"/>
        <v>8.5714285714285715E-2</v>
      </c>
      <c r="G18" s="5">
        <f t="shared" si="5"/>
        <v>48.42</v>
      </c>
      <c r="H18" s="1"/>
    </row>
    <row r="19" spans="1:8" ht="90" customHeight="1" x14ac:dyDescent="0.25">
      <c r="A19" s="1" t="s">
        <v>27</v>
      </c>
      <c r="B19" s="2">
        <v>57</v>
      </c>
      <c r="C19" s="1">
        <v>6</v>
      </c>
      <c r="D19" s="1" t="s">
        <v>12</v>
      </c>
      <c r="E19" s="3" t="s">
        <v>9</v>
      </c>
      <c r="F19" s="4">
        <f t="shared" si="4"/>
        <v>0.54285714285714282</v>
      </c>
      <c r="G19" s="5">
        <f t="shared" si="5"/>
        <v>48.42</v>
      </c>
      <c r="H19" s="1"/>
    </row>
    <row r="20" spans="1:8" ht="15.75" x14ac:dyDescent="0.25">
      <c r="A20" s="13" t="s">
        <v>0</v>
      </c>
      <c r="B20" s="14">
        <f>SUM(B2:B19)</f>
        <v>975</v>
      </c>
      <c r="C20" s="6"/>
      <c r="D20" s="7"/>
      <c r="E20" s="8"/>
      <c r="F20" s="15">
        <f>SUM(F2:F19)</f>
        <v>5.5672916666666659</v>
      </c>
      <c r="G20" s="9"/>
      <c r="H20" s="10"/>
    </row>
  </sheetData>
  <pageMargins left="0.7" right="0.7" top="0.75" bottom="0.75" header="0.3" footer="0.3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2019-01-31T17:03:16Z</cp:lastPrinted>
  <dcterms:created xsi:type="dcterms:W3CDTF">2019-01-31T15:48:42Z</dcterms:created>
  <dcterms:modified xsi:type="dcterms:W3CDTF">2019-02-06T18:23:37Z</dcterms:modified>
</cp:coreProperties>
</file>